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<sst xmlns="http://schemas.openxmlformats.org/spreadsheetml/2006/main" count="3" uniqueCount="3">
  <si>
    <t>GOOG</t>
  </si>
  <si>
    <t>AAPL</t>
  </si>
  <si>
    <t>META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</si>
</sst>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9.0"/>
      <color rgb="FF000000"/>
      <name val="&quot;Google Sans Mono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Fill="1" applyFont="1"/>
    <xf borderId="0" fillId="0" fontId="1" numFmtId="0" xfId="0" applyFon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1" t="s">
        <v>0</v>
      </c>
      <c r="D1" s="1" t="s">
        <v>1</v>
      </c>
      <c r="F1" s="1" t="s">
        <v>2</v>
      </c>
      <c r="G1" s="2"/>
    </row>
    <row r="2">
      <c r="A2" s="3" t="str">
        <f>IFERROR(__xludf.DUMMYFUNCTION("googlefinance(""goog"",""price"",DATE(2024,4,1),DATE(2024,4,30),""Daily"")"),"Date")</f>
        <v>Date</v>
      </c>
      <c r="B2" s="3" t="str">
        <f>IFERROR(__xludf.DUMMYFUNCTION("""COMPUTED_VALUE"""),"Close")</f>
        <v>Close</v>
      </c>
      <c r="C2" s="2" t="str">
        <f>IFERROR(__xludf.DUMMYFUNCTION("googlefinance(""AAPL"",""price"",DATE(2024,4,1),DATE(2024,4,30),""Daily"")"),"Date")</f>
        <v>Date</v>
      </c>
      <c r="D2" s="3" t="str">
        <f>IFERROR(__xludf.DUMMYFUNCTION("""COMPUTED_VALUE"""),"Close")</f>
        <v>Close</v>
      </c>
      <c r="E2" s="3" t="str">
        <f>IFERROR(__xludf.DUMMYFUNCTION("googlefinance(""META"",""price"",DATE(2024,4,1),DATE(2024,4,30),""Daily"")"),"Date")</f>
        <v>Date</v>
      </c>
      <c r="F2" s="3" t="str">
        <f>IFERROR(__xludf.DUMMYFUNCTION("""COMPUTED_VALUE"""),"Close")</f>
        <v>Close</v>
      </c>
    </row>
    <row r="3">
      <c r="A3" s="4">
        <f>IFERROR(__xludf.DUMMYFUNCTION("""COMPUTED_VALUE"""),45383.66666666667)</f>
        <v>45383.66667</v>
      </c>
      <c r="B3" s="3">
        <f>IFERROR(__xludf.DUMMYFUNCTION("""COMPUTED_VALUE"""),156.5)</f>
        <v>156.5</v>
      </c>
      <c r="C3" s="4">
        <f>IFERROR(__xludf.DUMMYFUNCTION("""COMPUTED_VALUE"""),45383.66666666667)</f>
        <v>45383.66667</v>
      </c>
      <c r="D3" s="3">
        <f>IFERROR(__xludf.DUMMYFUNCTION("""COMPUTED_VALUE"""),170.03)</f>
        <v>170.03</v>
      </c>
      <c r="E3" s="4">
        <f>IFERROR(__xludf.DUMMYFUNCTION("""COMPUTED_VALUE"""),45383.66666666667)</f>
        <v>45383.66667</v>
      </c>
      <c r="F3" s="3">
        <f>IFERROR(__xludf.DUMMYFUNCTION("""COMPUTED_VALUE"""),491.35)</f>
        <v>491.35</v>
      </c>
    </row>
    <row r="4">
      <c r="A4" s="4">
        <f>IFERROR(__xludf.DUMMYFUNCTION("""COMPUTED_VALUE"""),45384.66666666667)</f>
        <v>45384.66667</v>
      </c>
      <c r="B4" s="3">
        <f>IFERROR(__xludf.DUMMYFUNCTION("""COMPUTED_VALUE"""),155.87)</f>
        <v>155.87</v>
      </c>
      <c r="C4" s="4">
        <f>IFERROR(__xludf.DUMMYFUNCTION("""COMPUTED_VALUE"""),45384.66666666667)</f>
        <v>45384.66667</v>
      </c>
      <c r="D4" s="3">
        <f>IFERROR(__xludf.DUMMYFUNCTION("""COMPUTED_VALUE"""),168.84)</f>
        <v>168.84</v>
      </c>
      <c r="E4" s="4">
        <f>IFERROR(__xludf.DUMMYFUNCTION("""COMPUTED_VALUE"""),45384.66666666667)</f>
        <v>45384.66667</v>
      </c>
      <c r="F4" s="3">
        <f>IFERROR(__xludf.DUMMYFUNCTION("""COMPUTED_VALUE"""),497.37)</f>
        <v>497.37</v>
      </c>
    </row>
    <row r="5">
      <c r="A5" s="4">
        <f>IFERROR(__xludf.DUMMYFUNCTION("""COMPUTED_VALUE"""),45385.66666666667)</f>
        <v>45385.66667</v>
      </c>
      <c r="B5" s="3">
        <f>IFERROR(__xludf.DUMMYFUNCTION("""COMPUTED_VALUE"""),156.37)</f>
        <v>156.37</v>
      </c>
      <c r="C5" s="4">
        <f>IFERROR(__xludf.DUMMYFUNCTION("""COMPUTED_VALUE"""),45385.66666666667)</f>
        <v>45385.66667</v>
      </c>
      <c r="D5" s="3">
        <f>IFERROR(__xludf.DUMMYFUNCTION("""COMPUTED_VALUE"""),169.65)</f>
        <v>169.65</v>
      </c>
      <c r="E5" s="4">
        <f>IFERROR(__xludf.DUMMYFUNCTION("""COMPUTED_VALUE"""),45385.66666666667)</f>
        <v>45385.66667</v>
      </c>
      <c r="F5" s="3">
        <f>IFERROR(__xludf.DUMMYFUNCTION("""COMPUTED_VALUE"""),506.74)</f>
        <v>506.74</v>
      </c>
    </row>
    <row r="6">
      <c r="A6" s="4">
        <f>IFERROR(__xludf.DUMMYFUNCTION("""COMPUTED_VALUE"""),45386.66666666667)</f>
        <v>45386.66667</v>
      </c>
      <c r="B6" s="3">
        <f>IFERROR(__xludf.DUMMYFUNCTION("""COMPUTED_VALUE"""),151.94)</f>
        <v>151.94</v>
      </c>
      <c r="C6" s="4">
        <f>IFERROR(__xludf.DUMMYFUNCTION("""COMPUTED_VALUE"""),45386.66666666667)</f>
        <v>45386.66667</v>
      </c>
      <c r="D6" s="3">
        <f>IFERROR(__xludf.DUMMYFUNCTION("""COMPUTED_VALUE"""),168.82)</f>
        <v>168.82</v>
      </c>
      <c r="E6" s="4">
        <f>IFERROR(__xludf.DUMMYFUNCTION("""COMPUTED_VALUE"""),45386.66666666667)</f>
        <v>45386.66667</v>
      </c>
      <c r="F6" s="3">
        <f>IFERROR(__xludf.DUMMYFUNCTION("""COMPUTED_VALUE"""),510.92)</f>
        <v>510.92</v>
      </c>
    </row>
    <row r="7">
      <c r="A7" s="4">
        <f>IFERROR(__xludf.DUMMYFUNCTION("""COMPUTED_VALUE"""),45387.66666666667)</f>
        <v>45387.66667</v>
      </c>
      <c r="B7" s="3">
        <f>IFERROR(__xludf.DUMMYFUNCTION("""COMPUTED_VALUE"""),153.94)</f>
        <v>153.94</v>
      </c>
      <c r="C7" s="4">
        <f>IFERROR(__xludf.DUMMYFUNCTION("""COMPUTED_VALUE"""),45387.66666666667)</f>
        <v>45387.66667</v>
      </c>
      <c r="D7" s="3">
        <f>IFERROR(__xludf.DUMMYFUNCTION("""COMPUTED_VALUE"""),169.58)</f>
        <v>169.58</v>
      </c>
      <c r="E7" s="4">
        <f>IFERROR(__xludf.DUMMYFUNCTION("""COMPUTED_VALUE"""),45387.66666666667)</f>
        <v>45387.66667</v>
      </c>
      <c r="F7" s="3">
        <f>IFERROR(__xludf.DUMMYFUNCTION("""COMPUTED_VALUE"""),527.34)</f>
        <v>527.34</v>
      </c>
    </row>
    <row r="8">
      <c r="A8" s="4">
        <f>IFERROR(__xludf.DUMMYFUNCTION("""COMPUTED_VALUE"""),45390.66666666667)</f>
        <v>45390.66667</v>
      </c>
      <c r="B8" s="3">
        <f>IFERROR(__xludf.DUMMYFUNCTION("""COMPUTED_VALUE"""),156.14)</f>
        <v>156.14</v>
      </c>
      <c r="C8" s="4">
        <f>IFERROR(__xludf.DUMMYFUNCTION("""COMPUTED_VALUE"""),45390.66666666667)</f>
        <v>45390.66667</v>
      </c>
      <c r="D8" s="3">
        <f>IFERROR(__xludf.DUMMYFUNCTION("""COMPUTED_VALUE"""),168.45)</f>
        <v>168.45</v>
      </c>
      <c r="E8" s="4">
        <f>IFERROR(__xludf.DUMMYFUNCTION("""COMPUTED_VALUE"""),45390.66666666667)</f>
        <v>45390.66667</v>
      </c>
      <c r="F8" s="3">
        <f>IFERROR(__xludf.DUMMYFUNCTION("""COMPUTED_VALUE"""),519.25)</f>
        <v>519.25</v>
      </c>
    </row>
    <row r="9">
      <c r="A9" s="4">
        <f>IFERROR(__xludf.DUMMYFUNCTION("""COMPUTED_VALUE"""),45391.66666666667)</f>
        <v>45391.66667</v>
      </c>
      <c r="B9" s="3">
        <f>IFERROR(__xludf.DUMMYFUNCTION("""COMPUTED_VALUE"""),158.14)</f>
        <v>158.14</v>
      </c>
      <c r="C9" s="4">
        <f>IFERROR(__xludf.DUMMYFUNCTION("""COMPUTED_VALUE"""),45391.66666666667)</f>
        <v>45391.66667</v>
      </c>
      <c r="D9" s="3">
        <f>IFERROR(__xludf.DUMMYFUNCTION("""COMPUTED_VALUE"""),169.67)</f>
        <v>169.67</v>
      </c>
      <c r="E9" s="4">
        <f>IFERROR(__xludf.DUMMYFUNCTION("""COMPUTED_VALUE"""),45391.66666666667)</f>
        <v>45391.66667</v>
      </c>
      <c r="F9" s="3">
        <f>IFERROR(__xludf.DUMMYFUNCTION("""COMPUTED_VALUE"""),516.9)</f>
        <v>516.9</v>
      </c>
    </row>
    <row r="10">
      <c r="A10" s="4">
        <f>IFERROR(__xludf.DUMMYFUNCTION("""COMPUTED_VALUE"""),45392.66666666667)</f>
        <v>45392.66667</v>
      </c>
      <c r="B10" s="3">
        <f>IFERROR(__xludf.DUMMYFUNCTION("""COMPUTED_VALUE"""),157.66)</f>
        <v>157.66</v>
      </c>
      <c r="C10" s="4">
        <f>IFERROR(__xludf.DUMMYFUNCTION("""COMPUTED_VALUE"""),45392.66666666667)</f>
        <v>45392.66667</v>
      </c>
      <c r="D10" s="3">
        <f>IFERROR(__xludf.DUMMYFUNCTION("""COMPUTED_VALUE"""),167.78)</f>
        <v>167.78</v>
      </c>
      <c r="E10" s="4">
        <f>IFERROR(__xludf.DUMMYFUNCTION("""COMPUTED_VALUE"""),45392.66666666667)</f>
        <v>45392.66667</v>
      </c>
      <c r="F10" s="3">
        <f>IFERROR(__xludf.DUMMYFUNCTION("""COMPUTED_VALUE"""),519.83)</f>
        <v>519.83</v>
      </c>
    </row>
    <row r="11">
      <c r="A11" s="4">
        <f>IFERROR(__xludf.DUMMYFUNCTION("""COMPUTED_VALUE"""),45393.66666666667)</f>
        <v>45393.66667</v>
      </c>
      <c r="B11" s="3">
        <f>IFERROR(__xludf.DUMMYFUNCTION("""COMPUTED_VALUE"""),160.79)</f>
        <v>160.79</v>
      </c>
      <c r="C11" s="4">
        <f>IFERROR(__xludf.DUMMYFUNCTION("""COMPUTED_VALUE"""),45393.66666666667)</f>
        <v>45393.66667</v>
      </c>
      <c r="D11" s="3">
        <f>IFERROR(__xludf.DUMMYFUNCTION("""COMPUTED_VALUE"""),175.04)</f>
        <v>175.04</v>
      </c>
      <c r="E11" s="4">
        <f>IFERROR(__xludf.DUMMYFUNCTION("""COMPUTED_VALUE"""),45393.66666666667)</f>
        <v>45393.66667</v>
      </c>
      <c r="F11" s="3">
        <f>IFERROR(__xludf.DUMMYFUNCTION("""COMPUTED_VALUE"""),523.16)</f>
        <v>523.16</v>
      </c>
    </row>
    <row r="12">
      <c r="A12" s="4">
        <f>IFERROR(__xludf.DUMMYFUNCTION("""COMPUTED_VALUE"""),45394.66666666667)</f>
        <v>45394.66667</v>
      </c>
      <c r="B12" s="3">
        <f>IFERROR(__xludf.DUMMYFUNCTION("""COMPUTED_VALUE"""),159.19)</f>
        <v>159.19</v>
      </c>
      <c r="C12" s="4">
        <f>IFERROR(__xludf.DUMMYFUNCTION("""COMPUTED_VALUE"""),45394.66666666667)</f>
        <v>45394.66667</v>
      </c>
      <c r="D12" s="3">
        <f>IFERROR(__xludf.DUMMYFUNCTION("""COMPUTED_VALUE"""),176.55)</f>
        <v>176.55</v>
      </c>
      <c r="E12" s="4">
        <f>IFERROR(__xludf.DUMMYFUNCTION("""COMPUTED_VALUE"""),45394.66666666667)</f>
        <v>45394.66667</v>
      </c>
      <c r="F12" s="3">
        <f>IFERROR(__xludf.DUMMYFUNCTION("""COMPUTED_VALUE"""),511.9)</f>
        <v>511.9</v>
      </c>
    </row>
    <row r="13">
      <c r="A13" s="4">
        <f>IFERROR(__xludf.DUMMYFUNCTION("""COMPUTED_VALUE"""),45397.66666666667)</f>
        <v>45397.66667</v>
      </c>
      <c r="B13" s="3">
        <f>IFERROR(__xludf.DUMMYFUNCTION("""COMPUTED_VALUE"""),156.33)</f>
        <v>156.33</v>
      </c>
      <c r="C13" s="4">
        <f>IFERROR(__xludf.DUMMYFUNCTION("""COMPUTED_VALUE"""),45397.66666666667)</f>
        <v>45397.66667</v>
      </c>
      <c r="D13" s="3">
        <f>IFERROR(__xludf.DUMMYFUNCTION("""COMPUTED_VALUE"""),172.69)</f>
        <v>172.69</v>
      </c>
      <c r="E13" s="4">
        <f>IFERROR(__xludf.DUMMYFUNCTION("""COMPUTED_VALUE"""),45397.66666666667)</f>
        <v>45397.66667</v>
      </c>
      <c r="F13" s="3">
        <f>IFERROR(__xludf.DUMMYFUNCTION("""COMPUTED_VALUE"""),500.23)</f>
        <v>500.23</v>
      </c>
    </row>
    <row r="14">
      <c r="A14" s="4">
        <f>IFERROR(__xludf.DUMMYFUNCTION("""COMPUTED_VALUE"""),45398.66666666667)</f>
        <v>45398.66667</v>
      </c>
      <c r="B14" s="3">
        <f>IFERROR(__xludf.DUMMYFUNCTION("""COMPUTED_VALUE"""),156.0)</f>
        <v>156</v>
      </c>
      <c r="C14" s="4">
        <f>IFERROR(__xludf.DUMMYFUNCTION("""COMPUTED_VALUE"""),45398.66666666667)</f>
        <v>45398.66667</v>
      </c>
      <c r="D14" s="3">
        <f>IFERROR(__xludf.DUMMYFUNCTION("""COMPUTED_VALUE"""),169.38)</f>
        <v>169.38</v>
      </c>
      <c r="E14" s="4">
        <f>IFERROR(__xludf.DUMMYFUNCTION("""COMPUTED_VALUE"""),45398.66666666667)</f>
        <v>45398.66667</v>
      </c>
      <c r="F14" s="3">
        <f>IFERROR(__xludf.DUMMYFUNCTION("""COMPUTED_VALUE"""),499.76)</f>
        <v>499.76</v>
      </c>
    </row>
    <row r="15">
      <c r="A15" s="4">
        <f>IFERROR(__xludf.DUMMYFUNCTION("""COMPUTED_VALUE"""),45399.66666666667)</f>
        <v>45399.66667</v>
      </c>
      <c r="B15" s="3">
        <f>IFERROR(__xludf.DUMMYFUNCTION("""COMPUTED_VALUE"""),156.88)</f>
        <v>156.88</v>
      </c>
      <c r="C15" s="4">
        <f>IFERROR(__xludf.DUMMYFUNCTION("""COMPUTED_VALUE"""),45399.66666666667)</f>
        <v>45399.66667</v>
      </c>
      <c r="D15" s="3">
        <f>IFERROR(__xludf.DUMMYFUNCTION("""COMPUTED_VALUE"""),168.0)</f>
        <v>168</v>
      </c>
      <c r="E15" s="4">
        <f>IFERROR(__xludf.DUMMYFUNCTION("""COMPUTED_VALUE"""),45399.66666666667)</f>
        <v>45399.66667</v>
      </c>
      <c r="F15" s="3">
        <f>IFERROR(__xludf.DUMMYFUNCTION("""COMPUTED_VALUE"""),494.17)</f>
        <v>494.17</v>
      </c>
    </row>
    <row r="16">
      <c r="A16" s="4">
        <f>IFERROR(__xludf.DUMMYFUNCTION("""COMPUTED_VALUE"""),45400.66666666667)</f>
        <v>45400.66667</v>
      </c>
      <c r="B16" s="3">
        <f>IFERROR(__xludf.DUMMYFUNCTION("""COMPUTED_VALUE"""),157.46)</f>
        <v>157.46</v>
      </c>
      <c r="C16" s="4">
        <f>IFERROR(__xludf.DUMMYFUNCTION("""COMPUTED_VALUE"""),45400.66666666667)</f>
        <v>45400.66667</v>
      </c>
      <c r="D16" s="3">
        <f>IFERROR(__xludf.DUMMYFUNCTION("""COMPUTED_VALUE"""),167.04)</f>
        <v>167.04</v>
      </c>
      <c r="E16" s="4">
        <f>IFERROR(__xludf.DUMMYFUNCTION("""COMPUTED_VALUE"""),45400.66666666667)</f>
        <v>45400.66667</v>
      </c>
      <c r="F16" s="3">
        <f>IFERROR(__xludf.DUMMYFUNCTION("""COMPUTED_VALUE"""),501.8)</f>
        <v>501.8</v>
      </c>
    </row>
    <row r="17">
      <c r="A17" s="4">
        <f>IFERROR(__xludf.DUMMYFUNCTION("""COMPUTED_VALUE"""),45401.66666666667)</f>
        <v>45401.66667</v>
      </c>
      <c r="B17" s="3">
        <f>IFERROR(__xludf.DUMMYFUNCTION("""COMPUTED_VALUE"""),155.72)</f>
        <v>155.72</v>
      </c>
      <c r="C17" s="4">
        <f>IFERROR(__xludf.DUMMYFUNCTION("""COMPUTED_VALUE"""),45401.66666666667)</f>
        <v>45401.66667</v>
      </c>
      <c r="D17" s="3">
        <f>IFERROR(__xludf.DUMMYFUNCTION("""COMPUTED_VALUE"""),165.0)</f>
        <v>165</v>
      </c>
      <c r="E17" s="4">
        <f>IFERROR(__xludf.DUMMYFUNCTION("""COMPUTED_VALUE"""),45401.66666666667)</f>
        <v>45401.66667</v>
      </c>
      <c r="F17" s="3">
        <f>IFERROR(__xludf.DUMMYFUNCTION("""COMPUTED_VALUE"""),481.07)</f>
        <v>481.07</v>
      </c>
    </row>
    <row r="18">
      <c r="A18" s="4">
        <f>IFERROR(__xludf.DUMMYFUNCTION("""COMPUTED_VALUE"""),45404.66666666667)</f>
        <v>45404.66667</v>
      </c>
      <c r="B18" s="3">
        <f>IFERROR(__xludf.DUMMYFUNCTION("""COMPUTED_VALUE"""),157.95)</f>
        <v>157.95</v>
      </c>
      <c r="C18" s="4">
        <f>IFERROR(__xludf.DUMMYFUNCTION("""COMPUTED_VALUE"""),45404.66666666667)</f>
        <v>45404.66667</v>
      </c>
      <c r="D18" s="3">
        <f>IFERROR(__xludf.DUMMYFUNCTION("""COMPUTED_VALUE"""),165.84)</f>
        <v>165.84</v>
      </c>
      <c r="E18" s="4">
        <f>IFERROR(__xludf.DUMMYFUNCTION("""COMPUTED_VALUE"""),45404.66666666667)</f>
        <v>45404.66667</v>
      </c>
      <c r="F18" s="3">
        <f>IFERROR(__xludf.DUMMYFUNCTION("""COMPUTED_VALUE"""),481.73)</f>
        <v>481.73</v>
      </c>
    </row>
    <row r="19">
      <c r="A19" s="4">
        <f>IFERROR(__xludf.DUMMYFUNCTION("""COMPUTED_VALUE"""),45405.66666666667)</f>
        <v>45405.66667</v>
      </c>
      <c r="B19" s="3">
        <f>IFERROR(__xludf.DUMMYFUNCTION("""COMPUTED_VALUE"""),159.92)</f>
        <v>159.92</v>
      </c>
      <c r="C19" s="4">
        <f>IFERROR(__xludf.DUMMYFUNCTION("""COMPUTED_VALUE"""),45405.66666666667)</f>
        <v>45405.66667</v>
      </c>
      <c r="D19" s="3">
        <f>IFERROR(__xludf.DUMMYFUNCTION("""COMPUTED_VALUE"""),166.9)</f>
        <v>166.9</v>
      </c>
      <c r="E19" s="4">
        <f>IFERROR(__xludf.DUMMYFUNCTION("""COMPUTED_VALUE"""),45405.66666666667)</f>
        <v>45405.66667</v>
      </c>
      <c r="F19" s="3">
        <f>IFERROR(__xludf.DUMMYFUNCTION("""COMPUTED_VALUE"""),496.1)</f>
        <v>496.1</v>
      </c>
    </row>
    <row r="20">
      <c r="A20" s="4">
        <f>IFERROR(__xludf.DUMMYFUNCTION("""COMPUTED_VALUE"""),45406.66666666667)</f>
        <v>45406.66667</v>
      </c>
      <c r="B20" s="3">
        <f>IFERROR(__xludf.DUMMYFUNCTION("""COMPUTED_VALUE"""),161.1)</f>
        <v>161.1</v>
      </c>
      <c r="C20" s="4">
        <f>IFERROR(__xludf.DUMMYFUNCTION("""COMPUTED_VALUE"""),45406.66666666667)</f>
        <v>45406.66667</v>
      </c>
      <c r="D20" s="3">
        <f>IFERROR(__xludf.DUMMYFUNCTION("""COMPUTED_VALUE"""),169.02)</f>
        <v>169.02</v>
      </c>
      <c r="E20" s="4">
        <f>IFERROR(__xludf.DUMMYFUNCTION("""COMPUTED_VALUE"""),45406.66666666667)</f>
        <v>45406.66667</v>
      </c>
      <c r="F20" s="3">
        <f>IFERROR(__xludf.DUMMYFUNCTION("""COMPUTED_VALUE"""),493.5)</f>
        <v>493.5</v>
      </c>
    </row>
    <row r="21">
      <c r="A21" s="4">
        <f>IFERROR(__xludf.DUMMYFUNCTION("""COMPUTED_VALUE"""),45407.66666666667)</f>
        <v>45407.66667</v>
      </c>
      <c r="B21" s="3">
        <f>IFERROR(__xludf.DUMMYFUNCTION("""COMPUTED_VALUE"""),157.95)</f>
        <v>157.95</v>
      </c>
      <c r="C21" s="4">
        <f>IFERROR(__xludf.DUMMYFUNCTION("""COMPUTED_VALUE"""),45407.66666666667)</f>
        <v>45407.66667</v>
      </c>
      <c r="D21" s="3">
        <f>IFERROR(__xludf.DUMMYFUNCTION("""COMPUTED_VALUE"""),169.89)</f>
        <v>169.89</v>
      </c>
      <c r="E21" s="4">
        <f>IFERROR(__xludf.DUMMYFUNCTION("""COMPUTED_VALUE"""),45407.66666666667)</f>
        <v>45407.66667</v>
      </c>
      <c r="F21" s="3">
        <f>IFERROR(__xludf.DUMMYFUNCTION("""COMPUTED_VALUE"""),441.38)</f>
        <v>441.38</v>
      </c>
    </row>
    <row r="22">
      <c r="A22" s="4">
        <f>IFERROR(__xludf.DUMMYFUNCTION("""COMPUTED_VALUE"""),45408.66666666667)</f>
        <v>45408.66667</v>
      </c>
      <c r="B22" s="3">
        <f>IFERROR(__xludf.DUMMYFUNCTION("""COMPUTED_VALUE"""),173.69)</f>
        <v>173.69</v>
      </c>
      <c r="C22" s="4">
        <f>IFERROR(__xludf.DUMMYFUNCTION("""COMPUTED_VALUE"""),45408.66666666667)</f>
        <v>45408.66667</v>
      </c>
      <c r="D22" s="3">
        <f>IFERROR(__xludf.DUMMYFUNCTION("""COMPUTED_VALUE"""),169.3)</f>
        <v>169.3</v>
      </c>
      <c r="E22" s="4">
        <f>IFERROR(__xludf.DUMMYFUNCTION("""COMPUTED_VALUE"""),45408.66666666667)</f>
        <v>45408.66667</v>
      </c>
      <c r="F22" s="3">
        <f>IFERROR(__xludf.DUMMYFUNCTION("""COMPUTED_VALUE"""),443.29)</f>
        <v>443.29</v>
      </c>
    </row>
    <row r="23">
      <c r="A23" s="4">
        <f>IFERROR(__xludf.DUMMYFUNCTION("""COMPUTED_VALUE"""),45411.66666666667)</f>
        <v>45411.66667</v>
      </c>
      <c r="B23" s="3">
        <f>IFERROR(__xludf.DUMMYFUNCTION("""COMPUTED_VALUE"""),167.9)</f>
        <v>167.9</v>
      </c>
      <c r="C23" s="4">
        <f>IFERROR(__xludf.DUMMYFUNCTION("""COMPUTED_VALUE"""),45411.66666666667)</f>
        <v>45411.66667</v>
      </c>
      <c r="D23" s="3">
        <f>IFERROR(__xludf.DUMMYFUNCTION("""COMPUTED_VALUE"""),173.5)</f>
        <v>173.5</v>
      </c>
      <c r="E23" s="4">
        <f>IFERROR(__xludf.DUMMYFUNCTION("""COMPUTED_VALUE"""),45411.66666666667)</f>
        <v>45411.66667</v>
      </c>
      <c r="F23" s="3">
        <f>IFERROR(__xludf.DUMMYFUNCTION("""COMPUTED_VALUE"""),432.62)</f>
        <v>432.62</v>
      </c>
    </row>
  </sheetData>
  <drawing r:id="rId1"/>
</worksheet>
</file>